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illemoldemans/Documents/PROJECTEN/canbus stepper/SCH/CANSTEPPER/"/>
    </mc:Choice>
  </mc:AlternateContent>
  <xr:revisionPtr revIDLastSave="0" documentId="13_ncr:9_{6A7AE326-332C-2843-9FA8-DC5E4F88AA1D}" xr6:coauthVersionLast="47" xr6:coauthVersionMax="47" xr10:uidLastSave="{00000000-0000-0000-0000-000000000000}"/>
  <bookViews>
    <workbookView xWindow="1680" yWindow="780" windowWidth="34320" windowHeight="22600" activeTab="1" xr2:uid="{B2199F02-04C6-BE45-BA47-60A19AABCCD5}"/>
  </bookViews>
  <sheets>
    <sheet name="CANSTEPPER" sheetId="1" r:id="rId1"/>
    <sheet name="PSU cal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B8" i="2"/>
  <c r="J3" i="1"/>
  <c r="J4" i="1"/>
  <c r="J5" i="1"/>
  <c r="J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9" i="1"/>
</calcChain>
</file>

<file path=xl/sharedStrings.xml><?xml version="1.0" encoding="utf-8"?>
<sst xmlns="http://schemas.openxmlformats.org/spreadsheetml/2006/main" count="176" uniqueCount="158">
  <si>
    <t>Reference</t>
  </si>
  <si>
    <t>Qty</t>
  </si>
  <si>
    <t>Value</t>
  </si>
  <si>
    <t>LCSC</t>
  </si>
  <si>
    <t>DNP</t>
  </si>
  <si>
    <t>Footprint</t>
  </si>
  <si>
    <t>Manufacturer</t>
  </si>
  <si>
    <t>C1,C3,C9,C10,C11,C13,C14,C15,C16,C18,C20,C21</t>
  </si>
  <si>
    <t>100nF/35V</t>
  </si>
  <si>
    <t>Capacitor_SMD:C_0402_1005Metric</t>
  </si>
  <si>
    <t>C12</t>
  </si>
  <si>
    <t>22nF/50V</t>
  </si>
  <si>
    <t>C107026</t>
  </si>
  <si>
    <t>C2,C4</t>
  </si>
  <si>
    <t>1uF/35V</t>
  </si>
  <si>
    <t>C5673</t>
  </si>
  <si>
    <t>Capacitor_SMD:C_0603_1608Metric</t>
  </si>
  <si>
    <t>C6,C19</t>
  </si>
  <si>
    <t>22uF/10V</t>
  </si>
  <si>
    <t>C77074</t>
  </si>
  <si>
    <t>Capacitor_SMD:C_0805_2012Metric</t>
  </si>
  <si>
    <t>GRM21BR61A226ME51</t>
  </si>
  <si>
    <t>C17</t>
  </si>
  <si>
    <t>22uF/10v</t>
  </si>
  <si>
    <t>C87996</t>
  </si>
  <si>
    <t>Capacitor_SMD:C_1206_3216Metric</t>
  </si>
  <si>
    <t>GRM31CR61A226KE19</t>
  </si>
  <si>
    <t>C8</t>
  </si>
  <si>
    <t>100uF/35V</t>
  </si>
  <si>
    <t>C2887272</t>
  </si>
  <si>
    <t>Capacitor_SMD:CP_Elec_6.3x5.8</t>
  </si>
  <si>
    <t>J8</t>
  </si>
  <si>
    <t>JST S4B-PH-SM4-K-TB</t>
  </si>
  <si>
    <t>C265332</t>
  </si>
  <si>
    <t>Connector_JST:JST_PH_B4B-PH-SM4-TB_1x04-1MP_P2.00mm_Vertical</t>
  </si>
  <si>
    <t>J3,J6</t>
  </si>
  <si>
    <t>Conn_01x03</t>
  </si>
  <si>
    <t>C160403</t>
  </si>
  <si>
    <t>Connector_JST:JST_SH_SM03B-SRSS-TB_1x03-1MP_P1.00mm_Horizontal</t>
  </si>
  <si>
    <t>J5,J7</t>
  </si>
  <si>
    <t>Conn_01x04</t>
  </si>
  <si>
    <t>C51940130</t>
  </si>
  <si>
    <t>Connector_JST:JST_SH_SM04B-SRSS-TB_1x04-1MP_P1.00mm_Horizontal</t>
  </si>
  <si>
    <t>J1,J2</t>
  </si>
  <si>
    <t>Conn_01x02</t>
  </si>
  <si>
    <t>C17391936</t>
  </si>
  <si>
    <t>Connector_Molex:Molex_Micro-FitPlus_3.0_218989_0210_1x02_Horizontal_SMD_zif</t>
  </si>
  <si>
    <t>J4</t>
  </si>
  <si>
    <t>USB_C_Receptacle_USB2.0_16P</t>
  </si>
  <si>
    <t>C3197885</t>
  </si>
  <si>
    <t>Connector_USB:USB_C_Receptacle_JAE_DX07S016JA1R1500</t>
  </si>
  <si>
    <t>U2</t>
  </si>
  <si>
    <t>TMC2209-LA</t>
  </si>
  <si>
    <t>C2150710</t>
  </si>
  <si>
    <t>easyeda2kicad:WQFN-28_L5.0-W5.0-P0.50-BL-EP3.2</t>
  </si>
  <si>
    <t>SW2,SW6</t>
  </si>
  <si>
    <t>SKSCLDE010</t>
  </si>
  <si>
    <t>C115362</t>
  </si>
  <si>
    <t>lcsc_footprints:C115362_KEY-SMD_4P-SKSCLXX010</t>
  </si>
  <si>
    <t>SW4,SW5</t>
  </si>
  <si>
    <t>SW_Push</t>
  </si>
  <si>
    <t>C139797</t>
  </si>
  <si>
    <t>lcsc_footprints:C139797_KEY-SMD_4P-L4_2-W3_2-P2_20-LS4_6</t>
  </si>
  <si>
    <t>SKRPACE010</t>
  </si>
  <si>
    <t>LED3,LED5</t>
  </si>
  <si>
    <t>XL-2020RGBC-WS2812B</t>
  </si>
  <si>
    <t>C5349955</t>
  </si>
  <si>
    <t>lcsc_footprints:C5349955_LED-SMD_4P-L2_0-W2_0-BR-1</t>
  </si>
  <si>
    <t>LED4</t>
  </si>
  <si>
    <t>LED_Small</t>
  </si>
  <si>
    <t>LED_SMD:LED_0805_2012Metric</t>
  </si>
  <si>
    <t>U3</t>
  </si>
  <si>
    <t>TPSM33625RDNR</t>
  </si>
  <si>
    <t>C7073593</t>
  </si>
  <si>
    <t>Package_DFN_QFN:Texas_QFN-FCMOD(RND)</t>
  </si>
  <si>
    <t>IC1</t>
  </si>
  <si>
    <t>MT6701CT-STD</t>
  </si>
  <si>
    <t>C2856764</t>
  </si>
  <si>
    <t>Package_SO:SO-8_3.9x4.9mm_P1.27mm</t>
  </si>
  <si>
    <t>U6,U7</t>
  </si>
  <si>
    <t>USBLC6-2P6</t>
  </si>
  <si>
    <t>C2827693</t>
  </si>
  <si>
    <t>Package_TO_SOT_SMD:SOT-666</t>
  </si>
  <si>
    <t>U4</t>
  </si>
  <si>
    <t>TLV75533PDBV</t>
  </si>
  <si>
    <t>C404027</t>
  </si>
  <si>
    <t>Package_TO_SOT_SMD:SOT-23-5</t>
  </si>
  <si>
    <t>U5</t>
  </si>
  <si>
    <t>TCAN334</t>
  </si>
  <si>
    <t>C191005</t>
  </si>
  <si>
    <t>Package_TO_SOT_SMD:SOT-23-8</t>
  </si>
  <si>
    <t>U8</t>
  </si>
  <si>
    <t>LM66100DCK</t>
  </si>
  <si>
    <t>C2869734</t>
  </si>
  <si>
    <t>Package_TO_SOT_SMD:SOT-363_SC-70-6</t>
  </si>
  <si>
    <t>R10</t>
  </si>
  <si>
    <t>20K</t>
  </si>
  <si>
    <t>C6716792</t>
  </si>
  <si>
    <t>Potentiometer_SMD:Potentiometer_Bourns_TC33X_Vertical</t>
  </si>
  <si>
    <t>R1</t>
  </si>
  <si>
    <t>4K7</t>
  </si>
  <si>
    <t>C400631</t>
  </si>
  <si>
    <t>Resistor_SMD:R_0402_1005Metric</t>
  </si>
  <si>
    <t>R2,R3,R4,R11,R13,R24,R25</t>
  </si>
  <si>
    <t>10K</t>
  </si>
  <si>
    <t>R5</t>
  </si>
  <si>
    <t>Thermistor_NTC</t>
  </si>
  <si>
    <t>C17376775</t>
  </si>
  <si>
    <t>R8</t>
  </si>
  <si>
    <t>C49003339</t>
  </si>
  <si>
    <t>R9,R28</t>
  </si>
  <si>
    <t>1K</t>
  </si>
  <si>
    <t>R12</t>
  </si>
  <si>
    <t>23K2</t>
  </si>
  <si>
    <t>C3972407</t>
  </si>
  <si>
    <t>R27,R29</t>
  </si>
  <si>
    <t>5K1</t>
  </si>
  <si>
    <t>C453708</t>
  </si>
  <si>
    <t>R100</t>
  </si>
  <si>
    <t>120E</t>
  </si>
  <si>
    <t>C3940651</t>
  </si>
  <si>
    <t>R6,R7</t>
  </si>
  <si>
    <t>100m</t>
  </si>
  <si>
    <t>C3033268</t>
  </si>
  <si>
    <t>Resistor_SMD:R_1206_3216Metric</t>
  </si>
  <si>
    <t>U1</t>
  </si>
  <si>
    <t>ESP32-S3-MINI-1</t>
  </si>
  <si>
    <t>C2913206</t>
  </si>
  <si>
    <t>RF_Module:ESP32-S2-MINI-1</t>
  </si>
  <si>
    <t>ALPSALPINE</t>
  </si>
  <si>
    <t>XINGLIGHT</t>
  </si>
  <si>
    <t>MPN</t>
  </si>
  <si>
    <t>Espressif</t>
  </si>
  <si>
    <t>ESP32-S3-MINI-1-N8</t>
  </si>
  <si>
    <t>TPSM33625FRDNR</t>
  </si>
  <si>
    <t>TI</t>
  </si>
  <si>
    <t>MagnTek</t>
  </si>
  <si>
    <t>TLV75533PDBVR</t>
  </si>
  <si>
    <t>JAE</t>
  </si>
  <si>
    <t>DX07S016JA1R1500</t>
  </si>
  <si>
    <t>Desgin</t>
  </si>
  <si>
    <t>mouser</t>
  </si>
  <si>
    <t>MOQ</t>
  </si>
  <si>
    <t>Stock</t>
  </si>
  <si>
    <t>QTY:</t>
  </si>
  <si>
    <t>required</t>
  </si>
  <si>
    <t>S4B-PH-SM4-K-TB(LF)(SN)</t>
  </si>
  <si>
    <t>MP2359DJ-LF-Z-JSM</t>
  </si>
  <si>
    <t>L</t>
  </si>
  <si>
    <t>Vin</t>
  </si>
  <si>
    <t>Vout</t>
  </si>
  <si>
    <t>Iload</t>
  </si>
  <si>
    <t>V</t>
  </si>
  <si>
    <t>Fosc</t>
  </si>
  <si>
    <t>R2</t>
  </si>
  <si>
    <t>C1</t>
  </si>
  <si>
    <t>47K</t>
  </si>
  <si>
    <t>15K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</si>
</sst>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b/>
      <sz val="18"/>
      <color theme="0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right"/>
    </xf>
    <xf numFmtId="0" fontId="18" fillId="33" borderId="12" xfId="0" applyFont="1" applyFill="1" applyBorder="1" applyAlignment="1">
      <alignment horizontal="right"/>
    </xf>
    <xf numFmtId="0" fontId="19" fillId="33" borderId="11" xfId="0" applyFont="1" applyFill="1" applyBorder="1" applyAlignment="1">
      <alignment horizontal="center"/>
    </xf>
    <xf numFmtId="11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F1EB9-9856-974C-B04A-ECB7AD75FFEE}">
  <dimension ref="A1:R35"/>
  <sheetViews>
    <sheetView topLeftCell="C1" zoomScale="125" workbookViewId="0">
      <selection activeCell="H13" sqref="H13"/>
    </sheetView>
  </sheetViews>
  <sheetFormatPr baseColWidth="10" defaultRowHeight="16" x14ac:dyDescent="0.2"/>
  <cols>
    <col min="1" max="1" width="20" customWidth="1"/>
    <col min="2" max="2" width="4" bestFit="1" customWidth="1"/>
    <col min="3" max="3" width="27.83203125" bestFit="1" customWidth="1"/>
    <col min="4" max="4" width="10.5" bestFit="1" customWidth="1"/>
    <col min="5" max="5" width="4.83203125" bestFit="1" customWidth="1"/>
    <col min="6" max="6" width="70.6640625" bestFit="1" customWidth="1"/>
    <col min="7" max="7" width="17.1640625" customWidth="1"/>
    <col min="8" max="8" width="23.1640625" style="1" bestFit="1" customWidth="1"/>
    <col min="9" max="9" width="20.1640625" style="2" customWidth="1"/>
    <col min="10" max="10" width="8" style="1" bestFit="1" customWidth="1"/>
    <col min="11" max="12" width="16.33203125" customWidth="1"/>
    <col min="14" max="14" width="10.83203125" style="1"/>
  </cols>
  <sheetData>
    <row r="1" spans="1:18" s="3" customFormat="1" ht="24" x14ac:dyDescent="0.3">
      <c r="A1" s="13" t="s">
        <v>140</v>
      </c>
      <c r="B1" s="13"/>
      <c r="C1" s="13"/>
      <c r="D1" s="13"/>
      <c r="E1" s="13"/>
      <c r="F1" s="13"/>
      <c r="G1" s="13"/>
      <c r="H1" s="12"/>
      <c r="I1" s="11" t="s">
        <v>144</v>
      </c>
      <c r="J1" s="5">
        <v>6</v>
      </c>
      <c r="K1" s="4" t="s">
        <v>3</v>
      </c>
      <c r="L1" s="4"/>
      <c r="M1" s="4"/>
      <c r="N1" s="6"/>
      <c r="O1" s="4" t="s">
        <v>141</v>
      </c>
      <c r="P1" s="4"/>
      <c r="Q1" s="4"/>
      <c r="R1" s="4"/>
    </row>
    <row r="2" spans="1:18" s="7" customFormat="1" ht="17" thickBo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131</v>
      </c>
      <c r="I2" s="8" t="s">
        <v>143</v>
      </c>
      <c r="J2" s="8" t="s">
        <v>145</v>
      </c>
      <c r="K2" s="9" t="s">
        <v>142</v>
      </c>
      <c r="L2" s="9">
        <v>1</v>
      </c>
      <c r="M2" s="9">
        <v>10</v>
      </c>
      <c r="N2" s="10">
        <v>100</v>
      </c>
      <c r="O2" s="9" t="s">
        <v>142</v>
      </c>
      <c r="P2" s="9">
        <v>1</v>
      </c>
      <c r="Q2" s="9">
        <v>10</v>
      </c>
      <c r="R2" s="9">
        <v>100</v>
      </c>
    </row>
    <row r="3" spans="1:18" x14ac:dyDescent="0.2">
      <c r="A3" t="s">
        <v>7</v>
      </c>
      <c r="B3">
        <v>12</v>
      </c>
      <c r="C3" t="s">
        <v>8</v>
      </c>
      <c r="F3" t="s">
        <v>9</v>
      </c>
      <c r="I3" s="2">
        <v>1000</v>
      </c>
      <c r="J3" s="1">
        <f t="shared" ref="J3:J8" si="0">$J$1*B3</f>
        <v>72</v>
      </c>
    </row>
    <row r="4" spans="1:18" x14ac:dyDescent="0.2">
      <c r="A4" t="s">
        <v>10</v>
      </c>
      <c r="B4">
        <v>1</v>
      </c>
      <c r="C4" t="s">
        <v>11</v>
      </c>
      <c r="D4" t="s">
        <v>12</v>
      </c>
      <c r="F4" t="s">
        <v>9</v>
      </c>
      <c r="I4" s="2">
        <v>0</v>
      </c>
      <c r="J4" s="1">
        <f t="shared" si="0"/>
        <v>6</v>
      </c>
    </row>
    <row r="5" spans="1:18" x14ac:dyDescent="0.2">
      <c r="A5" t="s">
        <v>13</v>
      </c>
      <c r="B5">
        <v>2</v>
      </c>
      <c r="C5" t="s">
        <v>14</v>
      </c>
      <c r="D5" t="s">
        <v>15</v>
      </c>
      <c r="F5" t="s">
        <v>16</v>
      </c>
      <c r="I5" s="2">
        <v>0</v>
      </c>
      <c r="J5" s="1">
        <f t="shared" si="0"/>
        <v>12</v>
      </c>
    </row>
    <row r="6" spans="1:18" x14ac:dyDescent="0.2">
      <c r="A6" t="s">
        <v>17</v>
      </c>
      <c r="B6">
        <v>2</v>
      </c>
      <c r="C6" t="s">
        <v>18</v>
      </c>
      <c r="D6" t="s">
        <v>19</v>
      </c>
      <c r="F6" t="s">
        <v>20</v>
      </c>
      <c r="H6" s="1" t="s">
        <v>21</v>
      </c>
      <c r="I6" s="2">
        <v>0</v>
      </c>
      <c r="J6" s="1">
        <f t="shared" si="0"/>
        <v>12</v>
      </c>
    </row>
    <row r="7" spans="1:18" x14ac:dyDescent="0.2">
      <c r="A7" t="s">
        <v>22</v>
      </c>
      <c r="B7">
        <v>1</v>
      </c>
      <c r="C7" t="s">
        <v>23</v>
      </c>
      <c r="D7" t="s">
        <v>24</v>
      </c>
      <c r="F7" t="s">
        <v>25</v>
      </c>
      <c r="H7" s="1" t="s">
        <v>26</v>
      </c>
      <c r="I7" s="2">
        <v>0</v>
      </c>
      <c r="J7" s="1">
        <f t="shared" si="0"/>
        <v>6</v>
      </c>
    </row>
    <row r="8" spans="1:18" x14ac:dyDescent="0.2">
      <c r="A8" t="s">
        <v>27</v>
      </c>
      <c r="B8">
        <v>1</v>
      </c>
      <c r="C8" t="s">
        <v>28</v>
      </c>
      <c r="D8" t="s">
        <v>29</v>
      </c>
      <c r="F8" t="s">
        <v>30</v>
      </c>
      <c r="I8" s="2">
        <v>0</v>
      </c>
      <c r="J8" s="1">
        <f t="shared" si="0"/>
        <v>6</v>
      </c>
    </row>
    <row r="9" spans="1:18" x14ac:dyDescent="0.2">
      <c r="A9" t="s">
        <v>31</v>
      </c>
      <c r="B9">
        <v>1</v>
      </c>
      <c r="C9" t="s">
        <v>32</v>
      </c>
      <c r="D9" t="s">
        <v>33</v>
      </c>
      <c r="F9" t="s">
        <v>34</v>
      </c>
      <c r="H9" s="1" t="s">
        <v>146</v>
      </c>
      <c r="I9" s="2">
        <v>0</v>
      </c>
      <c r="J9" s="1">
        <f>$J$1*B9</f>
        <v>6</v>
      </c>
      <c r="K9">
        <v>1</v>
      </c>
      <c r="L9">
        <v>0.35</v>
      </c>
      <c r="M9">
        <v>0.27600000000000002</v>
      </c>
      <c r="N9" s="1">
        <v>0.20050000000000001</v>
      </c>
    </row>
    <row r="10" spans="1:18" x14ac:dyDescent="0.2">
      <c r="A10" t="s">
        <v>35</v>
      </c>
      <c r="B10">
        <v>2</v>
      </c>
      <c r="C10" t="s">
        <v>36</v>
      </c>
      <c r="D10" t="s">
        <v>37</v>
      </c>
      <c r="F10" t="s">
        <v>38</v>
      </c>
      <c r="I10" s="2">
        <v>0</v>
      </c>
      <c r="J10" s="1">
        <f t="shared" ref="J10:J35" si="1">$J$1*B10</f>
        <v>12</v>
      </c>
    </row>
    <row r="11" spans="1:18" x14ac:dyDescent="0.2">
      <c r="A11" t="s">
        <v>39</v>
      </c>
      <c r="B11">
        <v>2</v>
      </c>
      <c r="C11" t="s">
        <v>40</v>
      </c>
      <c r="D11" t="s">
        <v>41</v>
      </c>
      <c r="F11" t="s">
        <v>42</v>
      </c>
      <c r="I11" s="2">
        <v>0</v>
      </c>
      <c r="J11" s="1">
        <f t="shared" si="1"/>
        <v>12</v>
      </c>
    </row>
    <row r="12" spans="1:18" x14ac:dyDescent="0.2">
      <c r="A12" t="s">
        <v>43</v>
      </c>
      <c r="B12">
        <v>2</v>
      </c>
      <c r="C12" t="s">
        <v>44</v>
      </c>
      <c r="D12" t="s">
        <v>45</v>
      </c>
      <c r="F12" t="s">
        <v>46</v>
      </c>
      <c r="I12" s="2">
        <v>0</v>
      </c>
      <c r="J12" s="1">
        <f t="shared" si="1"/>
        <v>12</v>
      </c>
    </row>
    <row r="13" spans="1:18" x14ac:dyDescent="0.2">
      <c r="A13" t="s">
        <v>47</v>
      </c>
      <c r="B13">
        <v>1</v>
      </c>
      <c r="C13" t="s">
        <v>48</v>
      </c>
      <c r="D13" t="s">
        <v>49</v>
      </c>
      <c r="F13" t="s">
        <v>50</v>
      </c>
      <c r="G13" t="s">
        <v>138</v>
      </c>
      <c r="H13" s="1" t="s">
        <v>139</v>
      </c>
      <c r="I13" s="2">
        <v>0</v>
      </c>
      <c r="J13" s="1">
        <f t="shared" si="1"/>
        <v>6</v>
      </c>
    </row>
    <row r="14" spans="1:18" x14ac:dyDescent="0.2">
      <c r="A14" t="s">
        <v>51</v>
      </c>
      <c r="B14">
        <v>1</v>
      </c>
      <c r="C14" t="s">
        <v>52</v>
      </c>
      <c r="D14" t="s">
        <v>53</v>
      </c>
      <c r="F14" t="s">
        <v>54</v>
      </c>
      <c r="I14" s="2">
        <v>0</v>
      </c>
      <c r="J14" s="1">
        <f t="shared" si="1"/>
        <v>6</v>
      </c>
    </row>
    <row r="15" spans="1:18" x14ac:dyDescent="0.2">
      <c r="A15" t="s">
        <v>55</v>
      </c>
      <c r="B15">
        <v>2</v>
      </c>
      <c r="C15" t="s">
        <v>56</v>
      </c>
      <c r="D15" t="s">
        <v>57</v>
      </c>
      <c r="F15" t="s">
        <v>58</v>
      </c>
      <c r="G15" t="s">
        <v>129</v>
      </c>
      <c r="H15" s="1" t="s">
        <v>56</v>
      </c>
      <c r="I15" s="2">
        <v>0</v>
      </c>
      <c r="J15" s="1">
        <f t="shared" si="1"/>
        <v>12</v>
      </c>
    </row>
    <row r="16" spans="1:18" x14ac:dyDescent="0.2">
      <c r="A16" t="s">
        <v>59</v>
      </c>
      <c r="B16">
        <v>2</v>
      </c>
      <c r="C16" t="s">
        <v>60</v>
      </c>
      <c r="D16" t="s">
        <v>61</v>
      </c>
      <c r="F16" t="s">
        <v>62</v>
      </c>
      <c r="G16" t="s">
        <v>129</v>
      </c>
      <c r="H16" s="1" t="s">
        <v>63</v>
      </c>
      <c r="I16" s="2">
        <v>0</v>
      </c>
      <c r="J16" s="1">
        <f t="shared" si="1"/>
        <v>12</v>
      </c>
    </row>
    <row r="17" spans="1:10" x14ac:dyDescent="0.2">
      <c r="A17" t="s">
        <v>64</v>
      </c>
      <c r="B17">
        <v>2</v>
      </c>
      <c r="C17" t="s">
        <v>65</v>
      </c>
      <c r="D17" t="s">
        <v>66</v>
      </c>
      <c r="F17" t="s">
        <v>67</v>
      </c>
      <c r="G17" t="s">
        <v>130</v>
      </c>
      <c r="H17" s="1" t="s">
        <v>65</v>
      </c>
      <c r="I17" s="2">
        <v>0</v>
      </c>
      <c r="J17" s="1">
        <f t="shared" si="1"/>
        <v>12</v>
      </c>
    </row>
    <row r="18" spans="1:10" x14ac:dyDescent="0.2">
      <c r="A18" t="s">
        <v>68</v>
      </c>
      <c r="B18">
        <v>1</v>
      </c>
      <c r="C18" t="s">
        <v>69</v>
      </c>
      <c r="F18" t="s">
        <v>70</v>
      </c>
      <c r="I18" s="2">
        <v>0</v>
      </c>
      <c r="J18" s="1">
        <f t="shared" si="1"/>
        <v>6</v>
      </c>
    </row>
    <row r="19" spans="1:10" x14ac:dyDescent="0.2">
      <c r="A19" t="s">
        <v>71</v>
      </c>
      <c r="B19">
        <v>1</v>
      </c>
      <c r="C19" t="s">
        <v>72</v>
      </c>
      <c r="D19" t="s">
        <v>73</v>
      </c>
      <c r="F19" t="s">
        <v>74</v>
      </c>
      <c r="G19" t="s">
        <v>135</v>
      </c>
      <c r="H19" s="1" t="s">
        <v>134</v>
      </c>
      <c r="I19" s="2">
        <v>0</v>
      </c>
      <c r="J19" s="1">
        <f t="shared" si="1"/>
        <v>6</v>
      </c>
    </row>
    <row r="20" spans="1:10" x14ac:dyDescent="0.2">
      <c r="A20" t="s">
        <v>75</v>
      </c>
      <c r="B20">
        <v>1</v>
      </c>
      <c r="C20" t="s">
        <v>76</v>
      </c>
      <c r="D20" t="s">
        <v>77</v>
      </c>
      <c r="F20" t="s">
        <v>78</v>
      </c>
      <c r="G20" t="s">
        <v>136</v>
      </c>
      <c r="H20" s="1" t="s">
        <v>76</v>
      </c>
      <c r="I20" s="2">
        <v>0</v>
      </c>
      <c r="J20" s="1">
        <f t="shared" si="1"/>
        <v>6</v>
      </c>
    </row>
    <row r="21" spans="1:10" x14ac:dyDescent="0.2">
      <c r="A21" t="s">
        <v>79</v>
      </c>
      <c r="B21">
        <v>2</v>
      </c>
      <c r="C21" t="s">
        <v>80</v>
      </c>
      <c r="D21" t="s">
        <v>81</v>
      </c>
      <c r="F21" t="s">
        <v>82</v>
      </c>
      <c r="I21" s="2">
        <v>0</v>
      </c>
      <c r="J21" s="1">
        <f t="shared" si="1"/>
        <v>12</v>
      </c>
    </row>
    <row r="22" spans="1:10" x14ac:dyDescent="0.2">
      <c r="A22" t="s">
        <v>83</v>
      </c>
      <c r="B22">
        <v>1</v>
      </c>
      <c r="C22" t="s">
        <v>84</v>
      </c>
      <c r="D22" t="s">
        <v>85</v>
      </c>
      <c r="F22" t="s">
        <v>86</v>
      </c>
      <c r="G22" t="s">
        <v>135</v>
      </c>
      <c r="H22" s="1" t="s">
        <v>137</v>
      </c>
      <c r="I22" s="2">
        <v>0</v>
      </c>
      <c r="J22" s="1">
        <f t="shared" si="1"/>
        <v>6</v>
      </c>
    </row>
    <row r="23" spans="1:10" x14ac:dyDescent="0.2">
      <c r="A23" t="s">
        <v>87</v>
      </c>
      <c r="B23">
        <v>1</v>
      </c>
      <c r="C23" t="s">
        <v>88</v>
      </c>
      <c r="D23" t="s">
        <v>89</v>
      </c>
      <c r="F23" t="s">
        <v>90</v>
      </c>
      <c r="I23" s="2">
        <v>0</v>
      </c>
      <c r="J23" s="1">
        <f t="shared" si="1"/>
        <v>6</v>
      </c>
    </row>
    <row r="24" spans="1:10" x14ac:dyDescent="0.2">
      <c r="A24" t="s">
        <v>91</v>
      </c>
      <c r="B24">
        <v>1</v>
      </c>
      <c r="C24" t="s">
        <v>92</v>
      </c>
      <c r="D24" t="s">
        <v>93</v>
      </c>
      <c r="F24" t="s">
        <v>94</v>
      </c>
      <c r="I24" s="2">
        <v>0</v>
      </c>
      <c r="J24" s="1">
        <f t="shared" si="1"/>
        <v>6</v>
      </c>
    </row>
    <row r="25" spans="1:10" x14ac:dyDescent="0.2">
      <c r="A25" t="s">
        <v>95</v>
      </c>
      <c r="B25">
        <v>1</v>
      </c>
      <c r="C25" t="s">
        <v>96</v>
      </c>
      <c r="D25" t="s">
        <v>97</v>
      </c>
      <c r="F25" t="s">
        <v>98</v>
      </c>
      <c r="I25" s="2">
        <v>0</v>
      </c>
      <c r="J25" s="1">
        <f t="shared" si="1"/>
        <v>6</v>
      </c>
    </row>
    <row r="26" spans="1:10" x14ac:dyDescent="0.2">
      <c r="A26" t="s">
        <v>99</v>
      </c>
      <c r="B26">
        <v>1</v>
      </c>
      <c r="C26" t="s">
        <v>100</v>
      </c>
      <c r="D26" t="s">
        <v>101</v>
      </c>
      <c r="F26" t="s">
        <v>102</v>
      </c>
      <c r="I26" s="2">
        <v>0</v>
      </c>
      <c r="J26" s="1">
        <f t="shared" si="1"/>
        <v>6</v>
      </c>
    </row>
    <row r="27" spans="1:10" x14ac:dyDescent="0.2">
      <c r="A27" t="s">
        <v>103</v>
      </c>
      <c r="B27">
        <v>7</v>
      </c>
      <c r="C27" t="s">
        <v>104</v>
      </c>
      <c r="F27" t="s">
        <v>102</v>
      </c>
      <c r="I27" s="2">
        <v>0</v>
      </c>
      <c r="J27" s="1">
        <f t="shared" si="1"/>
        <v>42</v>
      </c>
    </row>
    <row r="28" spans="1:10" x14ac:dyDescent="0.2">
      <c r="A28" t="s">
        <v>105</v>
      </c>
      <c r="B28">
        <v>1</v>
      </c>
      <c r="C28" t="s">
        <v>106</v>
      </c>
      <c r="D28" t="s">
        <v>107</v>
      </c>
      <c r="F28" t="s">
        <v>102</v>
      </c>
      <c r="I28" s="2">
        <v>0</v>
      </c>
      <c r="J28" s="1">
        <f t="shared" si="1"/>
        <v>6</v>
      </c>
    </row>
    <row r="29" spans="1:10" x14ac:dyDescent="0.2">
      <c r="A29" t="s">
        <v>108</v>
      </c>
      <c r="B29">
        <v>1</v>
      </c>
      <c r="C29" t="s">
        <v>96</v>
      </c>
      <c r="D29" t="s">
        <v>109</v>
      </c>
      <c r="F29" t="s">
        <v>102</v>
      </c>
      <c r="I29" s="2">
        <v>0</v>
      </c>
      <c r="J29" s="1">
        <f t="shared" si="1"/>
        <v>6</v>
      </c>
    </row>
    <row r="30" spans="1:10" x14ac:dyDescent="0.2">
      <c r="A30" t="s">
        <v>110</v>
      </c>
      <c r="B30">
        <v>2</v>
      </c>
      <c r="C30" t="s">
        <v>111</v>
      </c>
      <c r="F30" t="s">
        <v>102</v>
      </c>
      <c r="I30" s="2">
        <v>0</v>
      </c>
      <c r="J30" s="1">
        <f t="shared" si="1"/>
        <v>12</v>
      </c>
    </row>
    <row r="31" spans="1:10" x14ac:dyDescent="0.2">
      <c r="A31" t="s">
        <v>112</v>
      </c>
      <c r="B31">
        <v>1</v>
      </c>
      <c r="C31" t="s">
        <v>113</v>
      </c>
      <c r="D31" t="s">
        <v>114</v>
      </c>
      <c r="F31" t="s">
        <v>102</v>
      </c>
      <c r="I31" s="2">
        <v>0</v>
      </c>
      <c r="J31" s="1">
        <f t="shared" si="1"/>
        <v>6</v>
      </c>
    </row>
    <row r="32" spans="1:10" x14ac:dyDescent="0.2">
      <c r="A32" t="s">
        <v>115</v>
      </c>
      <c r="B32">
        <v>2</v>
      </c>
      <c r="C32" t="s">
        <v>116</v>
      </c>
      <c r="D32" t="s">
        <v>117</v>
      </c>
      <c r="F32" t="s">
        <v>102</v>
      </c>
      <c r="I32" s="2">
        <v>0</v>
      </c>
      <c r="J32" s="1">
        <f t="shared" si="1"/>
        <v>12</v>
      </c>
    </row>
    <row r="33" spans="1:10" x14ac:dyDescent="0.2">
      <c r="A33" t="s">
        <v>118</v>
      </c>
      <c r="B33">
        <v>1</v>
      </c>
      <c r="C33" t="s">
        <v>119</v>
      </c>
      <c r="D33" t="s">
        <v>120</v>
      </c>
      <c r="F33" t="s">
        <v>102</v>
      </c>
      <c r="I33" s="2">
        <v>0</v>
      </c>
      <c r="J33" s="1">
        <f t="shared" si="1"/>
        <v>6</v>
      </c>
    </row>
    <row r="34" spans="1:10" x14ac:dyDescent="0.2">
      <c r="A34" t="s">
        <v>121</v>
      </c>
      <c r="B34">
        <v>2</v>
      </c>
      <c r="C34" t="s">
        <v>122</v>
      </c>
      <c r="D34" t="s">
        <v>123</v>
      </c>
      <c r="F34" t="s">
        <v>124</v>
      </c>
      <c r="I34" s="2">
        <v>0</v>
      </c>
      <c r="J34" s="1">
        <f t="shared" si="1"/>
        <v>12</v>
      </c>
    </row>
    <row r="35" spans="1:10" x14ac:dyDescent="0.2">
      <c r="A35" t="s">
        <v>125</v>
      </c>
      <c r="B35">
        <v>1</v>
      </c>
      <c r="C35" t="s">
        <v>126</v>
      </c>
      <c r="D35" t="s">
        <v>127</v>
      </c>
      <c r="F35" t="s">
        <v>128</v>
      </c>
      <c r="G35" t="s">
        <v>132</v>
      </c>
      <c r="H35" s="1" t="s">
        <v>133</v>
      </c>
      <c r="I35" s="2">
        <v>0</v>
      </c>
      <c r="J35" s="1">
        <f t="shared" si="1"/>
        <v>6</v>
      </c>
    </row>
  </sheetData>
  <mergeCells count="3">
    <mergeCell ref="K1:N1"/>
    <mergeCell ref="O1:R1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279F-CE64-6C43-A605-8EDA98BD6BAC}">
  <dimension ref="A1:D11"/>
  <sheetViews>
    <sheetView tabSelected="1" zoomScale="212" workbookViewId="0">
      <selection activeCell="C3" sqref="C3"/>
    </sheetView>
  </sheetViews>
  <sheetFormatPr baseColWidth="10" defaultRowHeight="16" x14ac:dyDescent="0.2"/>
  <cols>
    <col min="1" max="1" width="17.83203125" bestFit="1" customWidth="1"/>
    <col min="2" max="2" width="16.5" bestFit="1" customWidth="1"/>
  </cols>
  <sheetData>
    <row r="1" spans="1:4" x14ac:dyDescent="0.2">
      <c r="A1" t="s">
        <v>149</v>
      </c>
      <c r="B1">
        <v>24</v>
      </c>
      <c r="C1" t="s">
        <v>152</v>
      </c>
    </row>
    <row r="2" spans="1:4" x14ac:dyDescent="0.2">
      <c r="A2" t="s">
        <v>150</v>
      </c>
      <c r="B2">
        <v>3.3</v>
      </c>
      <c r="C2" t="s">
        <v>152</v>
      </c>
    </row>
    <row r="3" spans="1:4" x14ac:dyDescent="0.2">
      <c r="A3" t="s">
        <v>151</v>
      </c>
      <c r="B3" s="16">
        <v>0.5</v>
      </c>
      <c r="C3" s="16">
        <v>0.8</v>
      </c>
      <c r="D3" s="16">
        <v>1</v>
      </c>
    </row>
    <row r="6" spans="1:4" x14ac:dyDescent="0.2">
      <c r="A6" t="s">
        <v>147</v>
      </c>
    </row>
    <row r="7" spans="1:4" x14ac:dyDescent="0.2">
      <c r="A7" t="s">
        <v>153</v>
      </c>
      <c r="B7" s="14">
        <v>1500000</v>
      </c>
      <c r="C7" s="14">
        <v>1200000</v>
      </c>
      <c r="D7" s="14">
        <v>1000000</v>
      </c>
    </row>
    <row r="8" spans="1:4" x14ac:dyDescent="0.2">
      <c r="A8" t="s">
        <v>148</v>
      </c>
      <c r="B8" s="14">
        <f>($B$2*($B$1-$B$2))/($B$1*B3*B7)</f>
        <v>3.7949999999999992E-6</v>
      </c>
      <c r="C8" s="14">
        <f>($B$2*($B$1-$B$2))/($B$1*$C$3*C7)</f>
        <v>2.9648437499999988E-6</v>
      </c>
      <c r="D8" s="15">
        <f>($B$2*($B$1-$B$2))/($B$1*$D$3*D7)</f>
        <v>2.8462499999999996E-6</v>
      </c>
    </row>
    <row r="9" spans="1:4" x14ac:dyDescent="0.2">
      <c r="A9" t="s">
        <v>99</v>
      </c>
      <c r="B9" t="s">
        <v>156</v>
      </c>
    </row>
    <row r="10" spans="1:4" x14ac:dyDescent="0.2">
      <c r="A10" t="s">
        <v>154</v>
      </c>
      <c r="B10" t="s">
        <v>157</v>
      </c>
    </row>
    <row r="11" spans="1:4" x14ac:dyDescent="0.2">
      <c r="A11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CANSTEPPER</vt:lpstr>
      <vt:lpstr>PSU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Oldemans</dc:creator>
  <cp:lastModifiedBy>Willem Oldemans</cp:lastModifiedBy>
  <dcterms:created xsi:type="dcterms:W3CDTF">2026-06-14T10:31:03Z</dcterms:created>
  <dcterms:modified xsi:type="dcterms:W3CDTF">2026-06-14T11:40:21Z</dcterms:modified>
</cp:coreProperties>
</file>