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oldemans/Documents/PROJECTEN/muziekdoos/CAD/Leo_muziekdoos_ESP32/"/>
    </mc:Choice>
  </mc:AlternateContent>
  <xr:revisionPtr revIDLastSave="0" documentId="13_ncr:40009_{4E6AFFB7-93D4-E343-B84A-571F5AC8DFE1}" xr6:coauthVersionLast="47" xr6:coauthVersionMax="47" xr10:uidLastSave="{00000000-0000-0000-0000-000000000000}"/>
  <bookViews>
    <workbookView xWindow="1140" yWindow="500" windowWidth="27280" windowHeight="16940" activeTab="1"/>
  </bookViews>
  <sheets>
    <sheet name="Leo_muziekdoos" sheetId="1" r:id="rId1"/>
    <sheet name="calculations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2" l="1"/>
  <c r="D7" i="2"/>
  <c r="E4" i="2"/>
  <c r="D4" i="2"/>
</calcChain>
</file>

<file path=xl/sharedStrings.xml><?xml version="1.0" encoding="utf-8"?>
<sst xmlns="http://schemas.openxmlformats.org/spreadsheetml/2006/main" count="184" uniqueCount="153">
  <si>
    <t>Item</t>
  </si>
  <si>
    <t>Qty</t>
  </si>
  <si>
    <t>Reference(s)</t>
  </si>
  <si>
    <t>Value</t>
  </si>
  <si>
    <t>Footprint</t>
  </si>
  <si>
    <t>Field4</t>
  </si>
  <si>
    <t>MPN</t>
  </si>
  <si>
    <t>Manufacturer</t>
  </si>
  <si>
    <t>Status</t>
  </si>
  <si>
    <t>StockRef</t>
  </si>
  <si>
    <t>ordercode</t>
  </si>
  <si>
    <t>partnr</t>
  </si>
  <si>
    <t>supplier</t>
  </si>
  <si>
    <t>ANT1</t>
  </si>
  <si>
    <t>2450AT18A100E</t>
  </si>
  <si>
    <t>MySymbols:wifi antenna</t>
  </si>
  <si>
    <t>Johanson Technology Inc.</t>
  </si>
  <si>
    <t>Active</t>
  </si>
  <si>
    <t>https://www.ebay.nl/itm/164779252093</t>
  </si>
  <si>
    <t>ebay</t>
  </si>
  <si>
    <t>4,7uF</t>
  </si>
  <si>
    <t>Capacitor_SMD:C_0603_1608Metric</t>
  </si>
  <si>
    <t>C04u7_0805</t>
  </si>
  <si>
    <t>farnell</t>
  </si>
  <si>
    <t>100nF</t>
  </si>
  <si>
    <t>Capacitor_SMD:C_0402_1005Metric</t>
  </si>
  <si>
    <t>C100n_0603</t>
  </si>
  <si>
    <t>10nF</t>
  </si>
  <si>
    <t>C9</t>
  </si>
  <si>
    <t>4u7</t>
  </si>
  <si>
    <t>C13</t>
  </si>
  <si>
    <t>1uF</t>
  </si>
  <si>
    <t>C15</t>
  </si>
  <si>
    <t>1nF</t>
  </si>
  <si>
    <t>C</t>
  </si>
  <si>
    <t>DNP</t>
  </si>
  <si>
    <t>150pF</t>
  </si>
  <si>
    <t>220pF</t>
  </si>
  <si>
    <t>C25</t>
  </si>
  <si>
    <t>15pF</t>
  </si>
  <si>
    <t>C27</t>
  </si>
  <si>
    <t>1.5pF</t>
  </si>
  <si>
    <t>LED</t>
  </si>
  <si>
    <t>LED_SMD:LED_0805_2012Metric</t>
  </si>
  <si>
    <t>LED_SMD_GREEN_0805_20mA</t>
  </si>
  <si>
    <t>D3</t>
  </si>
  <si>
    <t>BAS316</t>
  </si>
  <si>
    <t>Diode_SMD:D_SOD-323</t>
  </si>
  <si>
    <t>DIODE_BAS316</t>
  </si>
  <si>
    <t>Conn_01x02</t>
  </si>
  <si>
    <t>Connector_PinHeader_1.27mm:PinHeader_1x02_P1.27mm_Vertical_small_CrtYd</t>
  </si>
  <si>
    <t>J2</t>
  </si>
  <si>
    <t>USB_B_Micro</t>
  </si>
  <si>
    <t>MySymbols:USB_Micro_B_Female</t>
  </si>
  <si>
    <t>J9</t>
  </si>
  <si>
    <t>Conn_01x01</t>
  </si>
  <si>
    <t>MySymbols:AntennaTrace</t>
  </si>
  <si>
    <t>560nH</t>
  </si>
  <si>
    <t>Inductor_SMD:L_0402_1005Metric</t>
  </si>
  <si>
    <t>1.8nH</t>
  </si>
  <si>
    <t>MOUNTINGHOLE3.0</t>
  </si>
  <si>
    <t>MountingHole:MountingHole_3mm</t>
  </si>
  <si>
    <t>BSS84</t>
  </si>
  <si>
    <t>Package_TO_SOT_SMD:SOT-23</t>
  </si>
  <si>
    <t>MOS_PFET_BSS84</t>
  </si>
  <si>
    <t>FARNELL-1972673</t>
  </si>
  <si>
    <t>2N7002</t>
  </si>
  <si>
    <t>MOS_NFET_2N7002</t>
  </si>
  <si>
    <t>Q5</t>
  </si>
  <si>
    <t>UMH3N</t>
  </si>
  <si>
    <t>Package_TO_SOT_SMD:SOT-363_SC-70-6</t>
  </si>
  <si>
    <t>R1</t>
  </si>
  <si>
    <t>3K3</t>
  </si>
  <si>
    <t>Resistor_SMD:R_0402_1005Metric</t>
  </si>
  <si>
    <t>R03K3_0603</t>
  </si>
  <si>
    <t>R2</t>
  </si>
  <si>
    <t>100K</t>
  </si>
  <si>
    <t>R100K_0603</t>
  </si>
  <si>
    <t>R3</t>
  </si>
  <si>
    <t>4k7</t>
  </si>
  <si>
    <t>R04K7_0603</t>
  </si>
  <si>
    <t>10K</t>
  </si>
  <si>
    <t>R010K_0603</t>
  </si>
  <si>
    <t>470E</t>
  </si>
  <si>
    <t>R470E_0603</t>
  </si>
  <si>
    <t>R17</t>
  </si>
  <si>
    <t>3k3</t>
  </si>
  <si>
    <t>330e</t>
  </si>
  <si>
    <t>R</t>
  </si>
  <si>
    <t>SW1</t>
  </si>
  <si>
    <t>SW_Push</t>
  </si>
  <si>
    <t>Button_Switch_SMD:SW_SPST_B3U-3000P</t>
  </si>
  <si>
    <t>SW_PUSH_SPST_V_6x6x5,4</t>
  </si>
  <si>
    <t>U1</t>
  </si>
  <si>
    <t>MCP73831-2-OT_copy</t>
  </si>
  <si>
    <t>Package_DFN_QFN:DFN-8-1EP_3x2mm_P0.5mm_EP1.75x1.45mm</t>
  </si>
  <si>
    <t>U2</t>
  </si>
  <si>
    <t>MIC94310-SYM5</t>
  </si>
  <si>
    <t>Package_TO_SOT_SMD:SOT-23-5</t>
  </si>
  <si>
    <t>REG_MIC94310-SYM5_3v3_SOT23-5</t>
  </si>
  <si>
    <t>U3</t>
  </si>
  <si>
    <t>CR95HF-VMD5T</t>
  </si>
  <si>
    <t>Package_DFN_QFN:QFN-32-1EP_5x5mm_P0.5mm_EP3.6x3.6mm_ThermalVias</t>
  </si>
  <si>
    <t>U4</t>
  </si>
  <si>
    <t>RF_Module_ESP32-PICO-D4</t>
  </si>
  <si>
    <t>Package_DFN_QFN:QFN-48-1EP_7x7mm_P0.5mm_EP5.3x5.3mm</t>
  </si>
  <si>
    <t>U5</t>
  </si>
  <si>
    <t>MAX98357A</t>
  </si>
  <si>
    <t>Package_DFN_QFN:QFN-16-1EP_3x3mm_P0.5mm_EP1.7x1.7mm_ThermalVias</t>
  </si>
  <si>
    <t>U6</t>
  </si>
  <si>
    <t>W25Q256</t>
  </si>
  <si>
    <t>Package_SO:SOIC-8_5.23x5.23mm_P1.27mm</t>
  </si>
  <si>
    <t>U8</t>
  </si>
  <si>
    <t>DRV5055A3xDBZxQ1</t>
  </si>
  <si>
    <t>U10</t>
  </si>
  <si>
    <t>CP2109-InterfaceUSB</t>
  </si>
  <si>
    <t>Package_DFN_QFN:QFN-28-1EP_5x5mm_P0.5mm_EP3.35x3.35mm</t>
  </si>
  <si>
    <t>CP2109-Axx-xQFN28</t>
  </si>
  <si>
    <t>Y1</t>
  </si>
  <si>
    <t>27,12Mhz</t>
  </si>
  <si>
    <t>Crystal:Crystal_SMD_EuroQuartz_X22-4Pin_2.5x2.0mm</t>
  </si>
  <si>
    <t>MCSJK-7E-27.12-10-30-60-B-30</t>
  </si>
  <si>
    <t>NX2016SA</t>
  </si>
  <si>
    <t>Farnell</t>
  </si>
  <si>
    <t>C1, C3, C5</t>
  </si>
  <si>
    <t>C2, C4, C8, C14, C18, C19, C21, C22, C26, C29, C33</t>
  </si>
  <si>
    <t>C6, C7, C10, C12, C32</t>
  </si>
  <si>
    <t>C16, C17</t>
  </si>
  <si>
    <t>C20, C23</t>
  </si>
  <si>
    <t>C24, C34, C35</t>
  </si>
  <si>
    <t>D1, D2</t>
  </si>
  <si>
    <t>J1, J3, J4</t>
  </si>
  <si>
    <t>L1, L2</t>
  </si>
  <si>
    <t>L3, L4</t>
  </si>
  <si>
    <t>M1, M2</t>
  </si>
  <si>
    <t>Q1, Q4</t>
  </si>
  <si>
    <t>Q2, Q3</t>
  </si>
  <si>
    <t>R4, R7, R8, R9, R10, R11, R12, R14, R15, R21, R22, R23</t>
  </si>
  <si>
    <t>R5, R6</t>
  </si>
  <si>
    <t>R18, R19</t>
  </si>
  <si>
    <t>R20, R27, R28</t>
  </si>
  <si>
    <t>consumption</t>
  </si>
  <si>
    <t>ESP32</t>
  </si>
  <si>
    <t>NFC</t>
  </si>
  <si>
    <t>DAC</t>
  </si>
  <si>
    <t>HALL</t>
  </si>
  <si>
    <t>duty cycle</t>
  </si>
  <si>
    <t>min</t>
  </si>
  <si>
    <t>max</t>
  </si>
  <si>
    <t>typ (mA)</t>
  </si>
  <si>
    <t>typ (v)</t>
  </si>
  <si>
    <t>min (mA)</t>
  </si>
  <si>
    <t>max (mA)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</si>
</sst>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2" fontId="0" fillId="0" borderId="0" xfId="0" applyNumberFormat="1"/>
    <xf numFmtId="1" fontId="0" fillId="0" borderId="0" xfId="0" applyNumberFormat="1"/>
    <xf numFmtId="0" fontId="0" fillId="0" borderId="10" xfId="0" applyBorder="1"/>
    <xf numFmtId="0" fontId="0" fillId="0" borderId="0" xfId="0" applyBorder="1"/>
    <xf numFmtId="0" fontId="0" fillId="0" borderId="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opLeftCell="E17" workbookViewId="0">
      <selection activeCell="N37" sqref="N37:P40"/>
    </sheetView>
  </sheetViews>
  <sheetFormatPr baseColWidth="10" defaultRowHeight="16" x14ac:dyDescent="0.2"/>
  <cols>
    <col min="1" max="1" width="5" bestFit="1" customWidth="1"/>
    <col min="2" max="2" width="4" bestFit="1" customWidth="1"/>
    <col min="3" max="3" width="47.33203125" bestFit="1" customWidth="1"/>
    <col min="4" max="4" width="24.1640625" bestFit="1" customWidth="1"/>
    <col min="5" max="5" width="69" bestFit="1" customWidth="1"/>
    <col min="6" max="6" width="6.1640625" bestFit="1" customWidth="1"/>
    <col min="7" max="7" width="27.33203125" bestFit="1" customWidth="1"/>
    <col min="8" max="8" width="22" bestFit="1" customWidth="1"/>
    <col min="9" max="9" width="6.33203125" bestFit="1" customWidth="1"/>
    <col min="10" max="10" width="31.5" bestFit="1" customWidth="1"/>
    <col min="11" max="11" width="35.5" bestFit="1" customWidth="1"/>
    <col min="12" max="12" width="9.6640625" bestFit="1" customWidth="1"/>
    <col min="13" max="13" width="7.6640625" bestFit="1" customWidth="1"/>
  </cols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>
        <v>1</v>
      </c>
      <c r="B2">
        <v>1</v>
      </c>
      <c r="C2" t="s">
        <v>13</v>
      </c>
      <c r="D2" t="s">
        <v>14</v>
      </c>
      <c r="E2" t="s">
        <v>15</v>
      </c>
      <c r="G2" t="s">
        <v>14</v>
      </c>
      <c r="H2" t="s">
        <v>16</v>
      </c>
      <c r="I2" t="s">
        <v>17</v>
      </c>
      <c r="K2" t="s">
        <v>18</v>
      </c>
      <c r="M2" t="s">
        <v>19</v>
      </c>
    </row>
    <row r="3" spans="1:13" x14ac:dyDescent="0.2">
      <c r="A3">
        <v>2</v>
      </c>
      <c r="B3">
        <v>3</v>
      </c>
      <c r="C3" t="s">
        <v>124</v>
      </c>
      <c r="D3" t="s">
        <v>20</v>
      </c>
      <c r="E3" t="s">
        <v>21</v>
      </c>
      <c r="J3" t="s">
        <v>22</v>
      </c>
      <c r="K3">
        <v>2112745</v>
      </c>
      <c r="M3" t="s">
        <v>23</v>
      </c>
    </row>
    <row r="4" spans="1:13" x14ac:dyDescent="0.2">
      <c r="A4">
        <v>3</v>
      </c>
      <c r="B4">
        <v>11</v>
      </c>
      <c r="C4" t="s">
        <v>125</v>
      </c>
      <c r="D4" t="s">
        <v>24</v>
      </c>
      <c r="E4" t="s">
        <v>25</v>
      </c>
      <c r="J4" t="s">
        <v>26</v>
      </c>
      <c r="K4">
        <v>2524678</v>
      </c>
      <c r="M4" t="s">
        <v>23</v>
      </c>
    </row>
    <row r="5" spans="1:13" x14ac:dyDescent="0.2">
      <c r="A5">
        <v>4</v>
      </c>
      <c r="B5">
        <v>5</v>
      </c>
      <c r="C5" t="s">
        <v>126</v>
      </c>
      <c r="D5" t="s">
        <v>27</v>
      </c>
      <c r="E5" t="s">
        <v>25</v>
      </c>
      <c r="K5">
        <v>3013347</v>
      </c>
      <c r="M5" t="s">
        <v>23</v>
      </c>
    </row>
    <row r="6" spans="1:13" x14ac:dyDescent="0.2">
      <c r="A6">
        <v>5</v>
      </c>
      <c r="B6">
        <v>1</v>
      </c>
      <c r="C6" t="s">
        <v>28</v>
      </c>
      <c r="D6" t="s">
        <v>29</v>
      </c>
      <c r="E6" t="s">
        <v>25</v>
      </c>
      <c r="K6">
        <v>2469394</v>
      </c>
      <c r="M6" t="s">
        <v>23</v>
      </c>
    </row>
    <row r="7" spans="1:13" x14ac:dyDescent="0.2">
      <c r="A7">
        <v>6</v>
      </c>
      <c r="B7">
        <v>1</v>
      </c>
      <c r="C7" t="s">
        <v>30</v>
      </c>
      <c r="D7" t="s">
        <v>31</v>
      </c>
      <c r="E7" t="s">
        <v>25</v>
      </c>
      <c r="K7">
        <v>3013381</v>
      </c>
      <c r="M7" t="s">
        <v>23</v>
      </c>
    </row>
    <row r="8" spans="1:13" x14ac:dyDescent="0.2">
      <c r="A8">
        <v>7</v>
      </c>
      <c r="B8">
        <v>1</v>
      </c>
      <c r="C8" t="s">
        <v>32</v>
      </c>
      <c r="D8" t="s">
        <v>33</v>
      </c>
      <c r="E8" t="s">
        <v>25</v>
      </c>
      <c r="K8">
        <v>2320774</v>
      </c>
      <c r="M8" t="s">
        <v>23</v>
      </c>
    </row>
    <row r="9" spans="1:13" x14ac:dyDescent="0.2">
      <c r="A9">
        <v>8</v>
      </c>
      <c r="B9">
        <v>2</v>
      </c>
      <c r="C9" t="s">
        <v>127</v>
      </c>
      <c r="D9" t="s">
        <v>34</v>
      </c>
      <c r="E9" t="s">
        <v>25</v>
      </c>
      <c r="F9" t="s">
        <v>35</v>
      </c>
    </row>
    <row r="10" spans="1:13" x14ac:dyDescent="0.2">
      <c r="A10">
        <v>9</v>
      </c>
      <c r="B10">
        <v>2</v>
      </c>
      <c r="C10" t="s">
        <v>128</v>
      </c>
      <c r="D10" t="s">
        <v>36</v>
      </c>
      <c r="E10" t="s">
        <v>25</v>
      </c>
      <c r="K10">
        <v>2812303</v>
      </c>
      <c r="M10" t="s">
        <v>23</v>
      </c>
    </row>
    <row r="11" spans="1:13" x14ac:dyDescent="0.2">
      <c r="A11">
        <v>10</v>
      </c>
      <c r="B11">
        <v>3</v>
      </c>
      <c r="C11" t="s">
        <v>129</v>
      </c>
      <c r="D11" t="s">
        <v>37</v>
      </c>
      <c r="E11" t="s">
        <v>25</v>
      </c>
      <c r="K11">
        <v>2812289</v>
      </c>
      <c r="M11" t="s">
        <v>23</v>
      </c>
    </row>
    <row r="12" spans="1:13" x14ac:dyDescent="0.2">
      <c r="A12">
        <v>11</v>
      </c>
      <c r="B12">
        <v>1</v>
      </c>
      <c r="C12" t="s">
        <v>38</v>
      </c>
      <c r="D12" t="s">
        <v>39</v>
      </c>
      <c r="E12" t="s">
        <v>25</v>
      </c>
      <c r="K12">
        <v>2627389</v>
      </c>
      <c r="M12" t="s">
        <v>23</v>
      </c>
    </row>
    <row r="13" spans="1:13" x14ac:dyDescent="0.2">
      <c r="A13">
        <v>12</v>
      </c>
      <c r="B13">
        <v>1</v>
      </c>
      <c r="C13" t="s">
        <v>40</v>
      </c>
      <c r="D13" t="s">
        <v>41</v>
      </c>
      <c r="E13" t="s">
        <v>25</v>
      </c>
      <c r="K13">
        <v>2812055</v>
      </c>
      <c r="M13" t="s">
        <v>23</v>
      </c>
    </row>
    <row r="14" spans="1:13" x14ac:dyDescent="0.2">
      <c r="A14">
        <v>13</v>
      </c>
      <c r="B14">
        <v>2</v>
      </c>
      <c r="C14" t="s">
        <v>130</v>
      </c>
      <c r="D14" t="s">
        <v>42</v>
      </c>
      <c r="E14" t="s">
        <v>43</v>
      </c>
      <c r="J14" t="s">
        <v>44</v>
      </c>
    </row>
    <row r="15" spans="1:13" x14ac:dyDescent="0.2">
      <c r="A15">
        <v>14</v>
      </c>
      <c r="B15">
        <v>1</v>
      </c>
      <c r="C15" t="s">
        <v>45</v>
      </c>
      <c r="D15" t="s">
        <v>46</v>
      </c>
      <c r="E15" t="s">
        <v>47</v>
      </c>
      <c r="J15" t="s">
        <v>48</v>
      </c>
    </row>
    <row r="16" spans="1:13" x14ac:dyDescent="0.2">
      <c r="A16">
        <v>15</v>
      </c>
      <c r="B16">
        <v>3</v>
      </c>
      <c r="C16" t="s">
        <v>131</v>
      </c>
      <c r="D16" t="s">
        <v>49</v>
      </c>
      <c r="E16" t="s">
        <v>50</v>
      </c>
    </row>
    <row r="17" spans="1:13" x14ac:dyDescent="0.2">
      <c r="A17">
        <v>16</v>
      </c>
      <c r="B17">
        <v>1</v>
      </c>
      <c r="C17" t="s">
        <v>51</v>
      </c>
      <c r="D17" t="s">
        <v>52</v>
      </c>
      <c r="E17" t="s">
        <v>53</v>
      </c>
    </row>
    <row r="18" spans="1:13" x14ac:dyDescent="0.2">
      <c r="A18">
        <v>17</v>
      </c>
      <c r="B18">
        <v>1</v>
      </c>
      <c r="C18" t="s">
        <v>54</v>
      </c>
      <c r="D18" t="s">
        <v>55</v>
      </c>
      <c r="E18" t="s">
        <v>56</v>
      </c>
    </row>
    <row r="19" spans="1:13" x14ac:dyDescent="0.2">
      <c r="A19">
        <v>18</v>
      </c>
      <c r="B19">
        <v>2</v>
      </c>
      <c r="C19" t="s">
        <v>132</v>
      </c>
      <c r="D19" t="s">
        <v>57</v>
      </c>
      <c r="E19" t="s">
        <v>58</v>
      </c>
      <c r="K19">
        <v>3471481</v>
      </c>
      <c r="M19" t="s">
        <v>23</v>
      </c>
    </row>
    <row r="20" spans="1:13" x14ac:dyDescent="0.2">
      <c r="A20">
        <v>19</v>
      </c>
      <c r="B20">
        <v>2</v>
      </c>
      <c r="C20" t="s">
        <v>133</v>
      </c>
      <c r="D20" t="s">
        <v>59</v>
      </c>
      <c r="E20" t="s">
        <v>58</v>
      </c>
    </row>
    <row r="21" spans="1:13" x14ac:dyDescent="0.2">
      <c r="A21">
        <v>20</v>
      </c>
      <c r="B21">
        <v>2</v>
      </c>
      <c r="C21" t="s">
        <v>134</v>
      </c>
      <c r="D21" t="s">
        <v>60</v>
      </c>
      <c r="E21" t="s">
        <v>61</v>
      </c>
    </row>
    <row r="22" spans="1:13" x14ac:dyDescent="0.2">
      <c r="A22">
        <v>21</v>
      </c>
      <c r="B22">
        <v>2</v>
      </c>
      <c r="C22" t="s">
        <v>135</v>
      </c>
      <c r="D22" t="s">
        <v>62</v>
      </c>
      <c r="E22" t="s">
        <v>63</v>
      </c>
      <c r="J22" t="s">
        <v>64</v>
      </c>
      <c r="K22" t="s">
        <v>65</v>
      </c>
    </row>
    <row r="23" spans="1:13" x14ac:dyDescent="0.2">
      <c r="A23">
        <v>22</v>
      </c>
      <c r="B23">
        <v>2</v>
      </c>
      <c r="C23" t="s">
        <v>136</v>
      </c>
      <c r="D23" t="s">
        <v>66</v>
      </c>
      <c r="E23" t="s">
        <v>63</v>
      </c>
      <c r="J23" t="s">
        <v>67</v>
      </c>
    </row>
    <row r="24" spans="1:13" x14ac:dyDescent="0.2">
      <c r="A24">
        <v>23</v>
      </c>
      <c r="B24">
        <v>1</v>
      </c>
      <c r="C24" t="s">
        <v>68</v>
      </c>
      <c r="D24" t="s">
        <v>69</v>
      </c>
      <c r="E24" t="s">
        <v>70</v>
      </c>
    </row>
    <row r="25" spans="1:13" x14ac:dyDescent="0.2">
      <c r="A25">
        <v>24</v>
      </c>
      <c r="B25">
        <v>1</v>
      </c>
      <c r="C25" t="s">
        <v>71</v>
      </c>
      <c r="D25" t="s">
        <v>72</v>
      </c>
      <c r="E25" t="s">
        <v>73</v>
      </c>
      <c r="J25" t="s">
        <v>74</v>
      </c>
    </row>
    <row r="26" spans="1:13" x14ac:dyDescent="0.2">
      <c r="A26">
        <v>25</v>
      </c>
      <c r="B26">
        <v>1</v>
      </c>
      <c r="C26" t="s">
        <v>75</v>
      </c>
      <c r="D26" t="s">
        <v>76</v>
      </c>
      <c r="E26" t="s">
        <v>73</v>
      </c>
      <c r="J26" t="s">
        <v>77</v>
      </c>
    </row>
    <row r="27" spans="1:13" x14ac:dyDescent="0.2">
      <c r="A27">
        <v>26</v>
      </c>
      <c r="B27">
        <v>1</v>
      </c>
      <c r="C27" t="s">
        <v>78</v>
      </c>
      <c r="D27" t="s">
        <v>79</v>
      </c>
      <c r="E27" t="s">
        <v>73</v>
      </c>
      <c r="J27" t="s">
        <v>80</v>
      </c>
    </row>
    <row r="28" spans="1:13" x14ac:dyDescent="0.2">
      <c r="A28">
        <v>27</v>
      </c>
      <c r="B28">
        <v>12</v>
      </c>
      <c r="C28" t="s">
        <v>137</v>
      </c>
      <c r="D28" t="s">
        <v>81</v>
      </c>
      <c r="E28" t="s">
        <v>73</v>
      </c>
      <c r="J28" t="s">
        <v>82</v>
      </c>
    </row>
    <row r="29" spans="1:13" x14ac:dyDescent="0.2">
      <c r="A29">
        <v>28</v>
      </c>
      <c r="B29">
        <v>2</v>
      </c>
      <c r="C29" t="s">
        <v>138</v>
      </c>
      <c r="D29" t="s">
        <v>83</v>
      </c>
      <c r="E29" t="s">
        <v>73</v>
      </c>
      <c r="J29" t="s">
        <v>84</v>
      </c>
    </row>
    <row r="30" spans="1:13" x14ac:dyDescent="0.2">
      <c r="A30">
        <v>29</v>
      </c>
      <c r="B30">
        <v>1</v>
      </c>
      <c r="C30" t="s">
        <v>85</v>
      </c>
      <c r="D30" t="s">
        <v>86</v>
      </c>
      <c r="E30" t="s">
        <v>73</v>
      </c>
    </row>
    <row r="31" spans="1:13" x14ac:dyDescent="0.2">
      <c r="A31">
        <v>30</v>
      </c>
      <c r="B31">
        <v>2</v>
      </c>
      <c r="C31" t="s">
        <v>139</v>
      </c>
      <c r="D31" t="s">
        <v>87</v>
      </c>
      <c r="E31" t="s">
        <v>73</v>
      </c>
    </row>
    <row r="32" spans="1:13" x14ac:dyDescent="0.2">
      <c r="A32">
        <v>31</v>
      </c>
      <c r="B32">
        <v>3</v>
      </c>
      <c r="C32" t="s">
        <v>140</v>
      </c>
      <c r="D32" t="s">
        <v>88</v>
      </c>
      <c r="E32" t="s">
        <v>73</v>
      </c>
      <c r="F32" t="s">
        <v>35</v>
      </c>
    </row>
    <row r="33" spans="1:13" x14ac:dyDescent="0.2">
      <c r="A33">
        <v>32</v>
      </c>
      <c r="B33">
        <v>1</v>
      </c>
      <c r="C33" t="s">
        <v>89</v>
      </c>
      <c r="D33" t="s">
        <v>90</v>
      </c>
      <c r="E33" t="s">
        <v>91</v>
      </c>
      <c r="J33" t="s">
        <v>92</v>
      </c>
    </row>
    <row r="34" spans="1:13" x14ac:dyDescent="0.2">
      <c r="A34">
        <v>33</v>
      </c>
      <c r="B34">
        <v>1</v>
      </c>
      <c r="C34" t="s">
        <v>93</v>
      </c>
      <c r="D34" t="s">
        <v>94</v>
      </c>
      <c r="E34" t="s">
        <v>95</v>
      </c>
    </row>
    <row r="35" spans="1:13" x14ac:dyDescent="0.2">
      <c r="A35">
        <v>34</v>
      </c>
      <c r="B35">
        <v>1</v>
      </c>
      <c r="C35" t="s">
        <v>96</v>
      </c>
      <c r="D35" t="s">
        <v>97</v>
      </c>
      <c r="E35" t="s">
        <v>98</v>
      </c>
      <c r="J35" t="s">
        <v>99</v>
      </c>
    </row>
    <row r="36" spans="1:13" x14ac:dyDescent="0.2">
      <c r="A36">
        <v>35</v>
      </c>
      <c r="B36">
        <v>1</v>
      </c>
      <c r="C36" t="s">
        <v>100</v>
      </c>
      <c r="D36" t="s">
        <v>101</v>
      </c>
      <c r="E36" t="s">
        <v>102</v>
      </c>
    </row>
    <row r="37" spans="1:13" x14ac:dyDescent="0.2">
      <c r="A37">
        <v>36</v>
      </c>
      <c r="B37">
        <v>1</v>
      </c>
      <c r="C37" t="s">
        <v>103</v>
      </c>
      <c r="D37" t="s">
        <v>104</v>
      </c>
      <c r="E37" t="s">
        <v>105</v>
      </c>
    </row>
    <row r="38" spans="1:13" x14ac:dyDescent="0.2">
      <c r="A38">
        <v>37</v>
      </c>
      <c r="B38">
        <v>1</v>
      </c>
      <c r="C38" t="s">
        <v>106</v>
      </c>
      <c r="D38" t="s">
        <v>107</v>
      </c>
      <c r="E38" t="s">
        <v>108</v>
      </c>
    </row>
    <row r="39" spans="1:13" x14ac:dyDescent="0.2">
      <c r="A39">
        <v>38</v>
      </c>
      <c r="B39">
        <v>1</v>
      </c>
      <c r="C39" t="s">
        <v>109</v>
      </c>
      <c r="D39" t="s">
        <v>110</v>
      </c>
      <c r="E39" t="s">
        <v>111</v>
      </c>
    </row>
    <row r="40" spans="1:13" x14ac:dyDescent="0.2">
      <c r="A40">
        <v>39</v>
      </c>
      <c r="B40">
        <v>1</v>
      </c>
      <c r="C40" t="s">
        <v>112</v>
      </c>
      <c r="D40" t="s">
        <v>113</v>
      </c>
      <c r="E40" t="s">
        <v>63</v>
      </c>
    </row>
    <row r="41" spans="1:13" x14ac:dyDescent="0.2">
      <c r="A41">
        <v>40</v>
      </c>
      <c r="B41">
        <v>1</v>
      </c>
      <c r="C41" t="s">
        <v>114</v>
      </c>
      <c r="D41" t="s">
        <v>115</v>
      </c>
      <c r="E41" t="s">
        <v>116</v>
      </c>
      <c r="K41" t="s">
        <v>117</v>
      </c>
    </row>
    <row r="42" spans="1:13" x14ac:dyDescent="0.2">
      <c r="A42">
        <v>41</v>
      </c>
      <c r="B42">
        <v>1</v>
      </c>
      <c r="C42" t="s">
        <v>118</v>
      </c>
      <c r="D42" t="s">
        <v>119</v>
      </c>
      <c r="E42" t="s">
        <v>120</v>
      </c>
      <c r="G42" t="s">
        <v>121</v>
      </c>
      <c r="K42">
        <v>2853901</v>
      </c>
      <c r="L42" t="s">
        <v>122</v>
      </c>
      <c r="M42" t="s">
        <v>123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E7" sqref="E7"/>
    </sheetView>
  </sheetViews>
  <sheetFormatPr baseColWidth="10" defaultRowHeight="16" x14ac:dyDescent="0.2"/>
  <cols>
    <col min="1" max="1" width="11.6640625" bestFit="1" customWidth="1"/>
    <col min="3" max="3" width="9" bestFit="1" customWidth="1"/>
    <col min="4" max="5" width="15.5" customWidth="1"/>
  </cols>
  <sheetData>
    <row r="1" spans="1:8" x14ac:dyDescent="0.2">
      <c r="A1" t="s">
        <v>141</v>
      </c>
      <c r="B1" t="s">
        <v>146</v>
      </c>
      <c r="C1" t="s">
        <v>151</v>
      </c>
      <c r="D1" t="s">
        <v>149</v>
      </c>
      <c r="E1" t="s">
        <v>152</v>
      </c>
      <c r="F1" s="3" t="s">
        <v>147</v>
      </c>
      <c r="G1" s="4" t="s">
        <v>150</v>
      </c>
      <c r="H1" s="4" t="s">
        <v>148</v>
      </c>
    </row>
    <row r="2" spans="1:8" x14ac:dyDescent="0.2">
      <c r="A2" t="s">
        <v>142</v>
      </c>
      <c r="D2">
        <v>60</v>
      </c>
      <c r="E2">
        <v>500</v>
      </c>
      <c r="F2" s="3">
        <v>3</v>
      </c>
      <c r="G2" s="4">
        <v>3.3</v>
      </c>
      <c r="H2" s="4">
        <v>3.6</v>
      </c>
    </row>
    <row r="3" spans="1:8" x14ac:dyDescent="0.2">
      <c r="A3" t="s">
        <v>143</v>
      </c>
      <c r="C3">
        <v>0.8</v>
      </c>
      <c r="D3">
        <v>70</v>
      </c>
      <c r="E3">
        <v>100</v>
      </c>
      <c r="F3" s="3">
        <v>2.7</v>
      </c>
      <c r="G3" s="4">
        <v>3.3</v>
      </c>
      <c r="H3" s="4">
        <v>5.5</v>
      </c>
    </row>
    <row r="4" spans="1:8" x14ac:dyDescent="0.2">
      <c r="A4" t="s">
        <v>144</v>
      </c>
      <c r="C4">
        <v>6.0000000000000001E-3</v>
      </c>
      <c r="D4" s="2">
        <f>1/G3*1000</f>
        <v>303.03030303030306</v>
      </c>
      <c r="E4" s="2">
        <f>2.5/G4*1000</f>
        <v>757.57575757575762</v>
      </c>
      <c r="F4" s="3">
        <v>2.5</v>
      </c>
      <c r="G4" s="4">
        <v>3.3</v>
      </c>
      <c r="H4" s="4">
        <v>5.5</v>
      </c>
    </row>
    <row r="5" spans="1:8" x14ac:dyDescent="0.2">
      <c r="A5" t="s">
        <v>145</v>
      </c>
      <c r="D5">
        <v>6</v>
      </c>
      <c r="E5">
        <v>10</v>
      </c>
      <c r="F5" s="3">
        <v>0.3</v>
      </c>
      <c r="G5" s="4">
        <v>3.3</v>
      </c>
      <c r="H5" s="5">
        <v>7</v>
      </c>
    </row>
    <row r="6" spans="1:8" x14ac:dyDescent="0.2">
      <c r="F6" s="3"/>
      <c r="G6" s="4"/>
      <c r="H6" s="4"/>
    </row>
    <row r="7" spans="1:8" x14ac:dyDescent="0.2">
      <c r="D7" s="1">
        <f>SUM(D2:D6)</f>
        <v>439.03030303030306</v>
      </c>
      <c r="E7" s="1">
        <f>SUM(E2:E6)</f>
        <v>1367.5757575757575</v>
      </c>
      <c r="F7" s="3"/>
      <c r="G7" s="4"/>
      <c r="H7" s="4"/>
    </row>
    <row r="8" spans="1:8" x14ac:dyDescent="0.2">
      <c r="F8" s="3"/>
      <c r="G8" s="4"/>
      <c r="H8" s="4"/>
    </row>
    <row r="9" spans="1:8" x14ac:dyDescent="0.2">
      <c r="F9" s="3"/>
      <c r="G9" s="4"/>
      <c r="H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Leo_muziekdoos</vt:lpstr>
      <vt:lpstr>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2021-09-19T09:27:30Z</dcterms:created>
  <dcterms:modified xsi:type="dcterms:W3CDTF">2021-09-22T09:13:54Z</dcterms:modified>
</cp:coreProperties>
</file>